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2" sheetId="1" r:id="rId1"/>
  </sheets>
  <definedNames/>
  <calcPr fullCalcOnLoad="1"/>
</workbook>
</file>

<file path=xl/sharedStrings.xml><?xml version="1.0" encoding="utf-8"?>
<sst xmlns="http://schemas.openxmlformats.org/spreadsheetml/2006/main" count="498" uniqueCount="199">
  <si>
    <t>-0,02</t>
  </si>
  <si>
    <t>1,53</t>
  </si>
  <si>
    <t>4,55</t>
  </si>
  <si>
    <t>-1,35</t>
  </si>
  <si>
    <t>Garrido Fernandez, David</t>
  </si>
  <si>
    <t>Martin Molinero, Martin</t>
  </si>
  <si>
    <t>Rtg+/-</t>
  </si>
  <si>
    <t>-0,27</t>
  </si>
  <si>
    <t>1,38</t>
  </si>
  <si>
    <t>Garro Espinosa, Felix</t>
  </si>
  <si>
    <t>Lisarri Tomas, Antonio</t>
  </si>
  <si>
    <t>W-We</t>
  </si>
  <si>
    <t>0,01</t>
  </si>
  <si>
    <t>2,0</t>
  </si>
  <si>
    <t>Carnicero Rodriguez, Luis</t>
  </si>
  <si>
    <t>1,32</t>
  </si>
  <si>
    <t>2,40</t>
  </si>
  <si>
    <t>Zamarbide Iñarrea, Daniel</t>
  </si>
  <si>
    <t>Ra</t>
  </si>
  <si>
    <t>Olazabal Mitxelena, Iñaki</t>
  </si>
  <si>
    <t>Lehenengo maila</t>
  </si>
  <si>
    <t>2,80</t>
  </si>
  <si>
    <t>Rodriguez Gonzalez, Alex</t>
  </si>
  <si>
    <t>-0,48</t>
  </si>
  <si>
    <t>0,20</t>
  </si>
  <si>
    <t>10</t>
  </si>
  <si>
    <t>2,25</t>
  </si>
  <si>
    <t>-0,08</t>
  </si>
  <si>
    <t>Ingunza Lopez, Txema</t>
  </si>
  <si>
    <t>Franco Iradi, Jose Miguel</t>
  </si>
  <si>
    <t>W</t>
  </si>
  <si>
    <t>-0,80</t>
  </si>
  <si>
    <t>3,0</t>
  </si>
  <si>
    <t>0,43</t>
  </si>
  <si>
    <t>Huerga Leache, Mikel</t>
  </si>
  <si>
    <t>Etxaurren Gaviña, Asier</t>
  </si>
  <si>
    <t>Mail:heinz.herzog@swiss-manager.at,homepage http://swiss-manager.at, User:LARREATEGI ARANA, Mikel, 2006/01/01</t>
  </si>
  <si>
    <t>Fernandez Garcia, Juan Carlos</t>
  </si>
  <si>
    <t>2,88</t>
  </si>
  <si>
    <t>Hernando Casas, Jose Manuel</t>
  </si>
  <si>
    <t>4,5</t>
  </si>
  <si>
    <t>n</t>
  </si>
  <si>
    <t>Ugalde Ezcurra, Jose Miguel</t>
  </si>
  <si>
    <t>0,26</t>
  </si>
  <si>
    <t>Miguelez Garcia, Erlantz</t>
  </si>
  <si>
    <t>0,62</t>
  </si>
  <si>
    <t>Fide-No.</t>
  </si>
  <si>
    <t>Arnaez Gil, Iñaki</t>
  </si>
  <si>
    <t>0,49</t>
  </si>
  <si>
    <t>-2,64</t>
  </si>
  <si>
    <t>Hernandez Garcia, Maximo</t>
  </si>
  <si>
    <t>Sanabria Alvaro, Oscar</t>
  </si>
  <si>
    <t>-0,61</t>
  </si>
  <si>
    <t>-10</t>
  </si>
  <si>
    <t>Angulo Martinez, Jon</t>
  </si>
  <si>
    <t>Galarza Bilbao, Xabier</t>
  </si>
  <si>
    <t>We</t>
  </si>
  <si>
    <t>Manso Marquez, Felix</t>
  </si>
  <si>
    <t>3,08</t>
  </si>
  <si>
    <t>Zulaika Centeno, Ander</t>
  </si>
  <si>
    <t>0,74</t>
  </si>
  <si>
    <t>1,0</t>
  </si>
  <si>
    <t>1</t>
  </si>
  <si>
    <t>-1,40</t>
  </si>
  <si>
    <t>CHI</t>
  </si>
  <si>
    <t>You find all details of this tournament on the Chess-Pages of the Wiener-Zeitung http://schach.wienerzeitung.at</t>
  </si>
  <si>
    <t>-0,96</t>
  </si>
  <si>
    <t>5</t>
  </si>
  <si>
    <t>FED</t>
  </si>
  <si>
    <t>-14</t>
  </si>
  <si>
    <t>0,30</t>
  </si>
  <si>
    <t>-4</t>
  </si>
  <si>
    <t>1,47</t>
  </si>
  <si>
    <t>Sanchez Gutierrez, Ibon</t>
  </si>
  <si>
    <t>Gonzalez Oderiz, Jose Maria</t>
  </si>
  <si>
    <t>2,35</t>
  </si>
  <si>
    <t>0,70</t>
  </si>
  <si>
    <t>0,95</t>
  </si>
  <si>
    <t>Alvarez Ponga, Hugo</t>
  </si>
  <si>
    <t>Lauroba Elizaran, Fermin</t>
  </si>
  <si>
    <t>-0,35</t>
  </si>
  <si>
    <t>2,56</t>
  </si>
  <si>
    <t>Alvarado Fernandez, Mikel</t>
  </si>
  <si>
    <t>Tornay Gomez, Josu</t>
  </si>
  <si>
    <t>3</t>
  </si>
  <si>
    <t>-0,75</t>
  </si>
  <si>
    <t>1,24</t>
  </si>
  <si>
    <t>Lozano Carreras, Juan Manuel</t>
  </si>
  <si>
    <t>0,76</t>
  </si>
  <si>
    <t>Unanua Garcia, Pedro</t>
  </si>
  <si>
    <t>Mazquiaran Navarro, Agustin</t>
  </si>
  <si>
    <t>-2</t>
  </si>
  <si>
    <t>-8</t>
  </si>
  <si>
    <t>1,05</t>
  </si>
  <si>
    <t>-6</t>
  </si>
  <si>
    <t>9</t>
  </si>
  <si>
    <t>Sampedro Garcia, Jose Luis</t>
  </si>
  <si>
    <t>Figueras Puig, Jordi</t>
  </si>
  <si>
    <t>7</t>
  </si>
  <si>
    <t>1,20</t>
  </si>
  <si>
    <t>Ladron De Guevara, Fco Javier</t>
  </si>
  <si>
    <t>0,57</t>
  </si>
  <si>
    <t>0,0</t>
  </si>
  <si>
    <t>No.</t>
  </si>
  <si>
    <t>Sasiain Gomez, Iñaki</t>
  </si>
  <si>
    <t>Program Swiss-Manager developed and copyright © by DI.Heinz Herzog, 1230 Vienna Joh.Teufelg.39-47/7/9,</t>
  </si>
  <si>
    <t>Larrañaga Aldalur, Jose Joaqui</t>
  </si>
  <si>
    <t>IRtg</t>
  </si>
  <si>
    <t>3,76</t>
  </si>
  <si>
    <t>11</t>
  </si>
  <si>
    <t>2,24</t>
  </si>
  <si>
    <t>0,61</t>
  </si>
  <si>
    <t>Alvarez Ponga, Inge</t>
  </si>
  <si>
    <t>2,64</t>
  </si>
  <si>
    <t>2,20</t>
  </si>
  <si>
    <t>Villar Moron, Roberto</t>
  </si>
  <si>
    <t>1,12</t>
  </si>
  <si>
    <t>0,80</t>
  </si>
  <si>
    <t>15</t>
  </si>
  <si>
    <t>-0,43</t>
  </si>
  <si>
    <t>Ruiz Martinez, Isidro</t>
  </si>
  <si>
    <t>5,0</t>
  </si>
  <si>
    <t>Fernandez Martin, Sergio</t>
  </si>
  <si>
    <t>-0,03</t>
  </si>
  <si>
    <t>1,77</t>
  </si>
  <si>
    <t>Fernandez Hernandez, Gerardo</t>
  </si>
  <si>
    <t>Navarro Cia, Miguel</t>
  </si>
  <si>
    <t>2,05</t>
  </si>
  <si>
    <t>-0,28</t>
  </si>
  <si>
    <t>2,5</t>
  </si>
  <si>
    <t>Garjon Modrego, Miguel</t>
  </si>
  <si>
    <t>Garrido Legarreta, Jose Javier</t>
  </si>
  <si>
    <t>-0,05</t>
  </si>
  <si>
    <t>2,28</t>
  </si>
  <si>
    <t>4,0</t>
  </si>
  <si>
    <t>Aguinaga Ruiz, Jesus Luis</t>
  </si>
  <si>
    <t>13</t>
  </si>
  <si>
    <t>Trigo Urquijo, Sergio</t>
  </si>
  <si>
    <t>ESP</t>
  </si>
  <si>
    <t>2,68</t>
  </si>
  <si>
    <t>0,46</t>
  </si>
  <si>
    <t>3,5</t>
  </si>
  <si>
    <t>FM</t>
  </si>
  <si>
    <t>Aginako Somoza, Eneko</t>
  </si>
  <si>
    <t>Euskadiko Taldekako Txapelketa</t>
  </si>
  <si>
    <t>0,42</t>
  </si>
  <si>
    <t>Godoy Magdaleno, Jose Luis</t>
  </si>
  <si>
    <t>-0,24</t>
  </si>
  <si>
    <t>-26</t>
  </si>
  <si>
    <t>Salinero De Prado, Juan M</t>
  </si>
  <si>
    <t>Aguirre Canflanca, Josu</t>
  </si>
  <si>
    <t>Garcia Moreno, Jose Alfredo</t>
  </si>
  <si>
    <t>0,54</t>
  </si>
  <si>
    <t>1,88</t>
  </si>
  <si>
    <t>Name</t>
  </si>
  <si>
    <t>1,5</t>
  </si>
  <si>
    <t>4</t>
  </si>
  <si>
    <t>Dominguez Ofretorio, Javier</t>
  </si>
  <si>
    <t>-1,05</t>
  </si>
  <si>
    <t>Cuesta Calzada, Fernando</t>
  </si>
  <si>
    <t>0,94</t>
  </si>
  <si>
    <t>4,40</t>
  </si>
  <si>
    <t>-5</t>
  </si>
  <si>
    <t>Knorr Jarillo, Jose</t>
  </si>
  <si>
    <t>1,08</t>
  </si>
  <si>
    <t>1,02</t>
  </si>
  <si>
    <t>Ortega Fuentes, Luis Angel</t>
  </si>
  <si>
    <t>-1</t>
  </si>
  <si>
    <t>Paniagua Lopez, Roberto</t>
  </si>
  <si>
    <t>-11</t>
  </si>
  <si>
    <t>Rating statistics FIDE</t>
  </si>
  <si>
    <t>0,10</t>
  </si>
  <si>
    <t>Pinedo Lerma, Juan Ramon</t>
  </si>
  <si>
    <t>-0,38</t>
  </si>
  <si>
    <t>Varas, Carlos</t>
  </si>
  <si>
    <t>0</t>
  </si>
  <si>
    <t>Zubimendi Herranz, Julian</t>
  </si>
  <si>
    <t>0,98</t>
  </si>
  <si>
    <t>Ortega Fuentes, Fernando</t>
  </si>
  <si>
    <t>0,96</t>
  </si>
  <si>
    <t>Wu Martin, Eneko</t>
  </si>
  <si>
    <t>Rp</t>
  </si>
  <si>
    <t>6</t>
  </si>
  <si>
    <t>8</t>
  </si>
  <si>
    <t>0,58</t>
  </si>
  <si>
    <t>0,5</t>
  </si>
  <si>
    <t>2</t>
  </si>
  <si>
    <t>Agirretxe San Sebastian, Jesus</t>
  </si>
  <si>
    <t>4,88</t>
  </si>
  <si>
    <t>0,12</t>
  </si>
  <si>
    <t>-3</t>
  </si>
  <si>
    <t>Martinez De Sor Gordon, Jose M</t>
  </si>
  <si>
    <t>Hernandez Perez, Jesus</t>
  </si>
  <si>
    <t>0,92</t>
  </si>
  <si>
    <t>Zamarbide Inarrea, Borja</t>
  </si>
  <si>
    <t/>
  </si>
  <si>
    <t>K=10</t>
  </si>
  <si>
    <t>K=15</t>
  </si>
  <si>
    <t>K=25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</si>
</sst>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5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0" fontId="3" fillId="2" borderId="1" xfId="0" applyFill="1" applyBorder="1" applyAlignment="1">
      <alignment horizontal="right" vertical="center"/>
    </xf>
    <xf numFmtId="0" fontId="3" fillId="2" borderId="1" xfId="0" applyFill="1" applyBorder="1" applyAlignment="1">
      <alignment horizontal="center" vertical="center"/>
    </xf>
    <xf numFmtId="0" fontId="3" fillId="2" borderId="1" xfId="0" applyFill="1" applyBorder="1" applyAlignment="1">
      <alignment horizontal="left" vertical="center"/>
    </xf>
    <xf numFmtId="0" fontId="4" fillId="0" borderId="1" xfId="0" applyBorder="1" applyAlignment="1">
      <alignment horizontal="right" vertical="center"/>
    </xf>
    <xf numFmtId="0" fontId="4" fillId="0" borderId="1" xfId="0" applyBorder="1" applyAlignment="1">
      <alignment horizontal="center" vertical="center"/>
    </xf>
    <xf numFmtId="0" fontId="4" fillId="0" borderId="1" xfId="0" applyBorder="1" applyAlignment="1">
      <alignment horizontal="left" vertical="center"/>
    </xf>
    <xf numFmtId="2" fontId="0" fillId="0" borderId="0" xfId="0" applyNumberFormat="1" applyAlignment="1">
      <alignment/>
    </xf>
    <xf numFmtId="2" fontId="3" fillId="2" borderId="1" xfId="0" applyNumberFormat="1" applyFill="1" applyBorder="1" applyAlignment="1">
      <alignment horizontal="right" vertical="center"/>
    </xf>
    <xf numFmtId="2" fontId="4" fillId="0" borderId="1" xfId="0" applyNumberFormat="1" applyBorder="1" applyAlignment="1">
      <alignment horizontal="right" vertical="center"/>
    </xf>
    <xf numFmtId="0" fontId="3" fillId="2" borderId="2" xfId="0" applyFill="1" applyBorder="1" applyAlignment="1">
      <alignment horizontal="right" vertical="center"/>
    </xf>
    <xf numFmtId="0" fontId="4" fillId="0" borderId="2" xfId="0" applyBorder="1" applyAlignment="1">
      <alignment horizontal="right" vertical="center"/>
    </xf>
    <xf numFmtId="0" fontId="3" fillId="2" borderId="3" xfId="0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 vertical="center"/>
    </xf>
    <xf numFmtId="0" fontId="4" fillId="0" borderId="3" xfId="0" applyBorder="1" applyAlignment="1">
      <alignment horizontal="right" vertical="center"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O18" sqref="O18"/>
    </sheetView>
  </sheetViews>
  <sheetFormatPr defaultColWidth="11.421875" defaultRowHeight="12.75"/>
  <cols>
    <col min="1" max="1" width="4.28125" style="0" customWidth="1"/>
    <col min="2" max="2" width="6.28125" style="0" customWidth="1"/>
    <col min="3" max="3" width="34.421875" style="0" customWidth="1"/>
    <col min="4" max="4" width="5.57421875" style="0" customWidth="1"/>
    <col min="5" max="5" width="9.7109375" style="0" customWidth="1"/>
    <col min="6" max="6" width="5.421875" style="0" customWidth="1"/>
    <col min="7" max="7" width="3.57421875" style="0" customWidth="1"/>
    <col min="8" max="8" width="1.8515625" style="0" customWidth="1"/>
    <col min="9" max="9" width="4.8515625" style="0" customWidth="1"/>
    <col min="10" max="10" width="7.421875" style="10" customWidth="1"/>
    <col min="11" max="11" width="7.28125" style="0" customWidth="1"/>
    <col min="12" max="13" width="5.421875" style="0" customWidth="1"/>
    <col min="14" max="16" width="9.140625" style="10" customWidth="1"/>
    <col min="17" max="16384" width="9.140625" style="0" customWidth="1"/>
  </cols>
  <sheetData>
    <row r="1" ht="18.75">
      <c r="A1" s="1" t="s">
        <v>144</v>
      </c>
    </row>
    <row r="2" ht="18.75">
      <c r="A2" s="1" t="s">
        <v>20</v>
      </c>
    </row>
    <row r="4" ht="15.75">
      <c r="A4" s="3" t="s">
        <v>170</v>
      </c>
    </row>
    <row r="6" spans="1:16" ht="15.75">
      <c r="A6" s="4" t="s">
        <v>103</v>
      </c>
      <c r="B6" s="5" t="s">
        <v>195</v>
      </c>
      <c r="C6" s="6" t="s">
        <v>154</v>
      </c>
      <c r="D6" s="5" t="s">
        <v>68</v>
      </c>
      <c r="E6" s="4" t="s">
        <v>46</v>
      </c>
      <c r="F6" s="4" t="s">
        <v>107</v>
      </c>
      <c r="G6" s="5" t="s">
        <v>30</v>
      </c>
      <c r="H6" s="4" t="s">
        <v>41</v>
      </c>
      <c r="I6" s="4" t="s">
        <v>56</v>
      </c>
      <c r="J6" s="11" t="s">
        <v>11</v>
      </c>
      <c r="K6" s="4" t="s">
        <v>6</v>
      </c>
      <c r="L6" s="13" t="s">
        <v>18</v>
      </c>
      <c r="M6" s="15" t="s">
        <v>181</v>
      </c>
      <c r="N6" s="16" t="s">
        <v>196</v>
      </c>
      <c r="O6" s="16" t="s">
        <v>197</v>
      </c>
      <c r="P6" s="16" t="s">
        <v>198</v>
      </c>
    </row>
    <row r="7" spans="1:16" ht="15.75">
      <c r="A7" s="7">
        <v>83</v>
      </c>
      <c r="B7" s="8" t="s">
        <v>195</v>
      </c>
      <c r="C7" s="9" t="s">
        <v>143</v>
      </c>
      <c r="D7" s="8" t="s">
        <v>138</v>
      </c>
      <c r="E7" s="7">
        <v>0</v>
      </c>
      <c r="F7" s="7">
        <v>0</v>
      </c>
      <c r="G7" s="8" t="s">
        <v>185</v>
      </c>
      <c r="H7" s="7">
        <v>3</v>
      </c>
      <c r="I7" s="7" t="s">
        <v>195</v>
      </c>
      <c r="J7" s="12" t="s">
        <v>195</v>
      </c>
      <c r="K7" s="7" t="s">
        <v>195</v>
      </c>
      <c r="L7" s="14">
        <v>2030</v>
      </c>
      <c r="M7" s="17">
        <v>1601</v>
      </c>
      <c r="N7" s="18"/>
      <c r="O7" s="18"/>
      <c r="P7" s="18"/>
    </row>
    <row r="8" spans="1:16" ht="15.75">
      <c r="A8" s="7">
        <v>44</v>
      </c>
      <c r="B8" s="8" t="s">
        <v>195</v>
      </c>
      <c r="C8" s="9" t="s">
        <v>187</v>
      </c>
      <c r="D8" s="8" t="s">
        <v>138</v>
      </c>
      <c r="E8" s="7">
        <v>2216981</v>
      </c>
      <c r="F8" s="7">
        <v>2176</v>
      </c>
      <c r="G8" s="8" t="s">
        <v>134</v>
      </c>
      <c r="H8" s="7">
        <v>7</v>
      </c>
      <c r="I8" s="7" t="s">
        <v>58</v>
      </c>
      <c r="J8" s="12" t="s">
        <v>193</v>
      </c>
      <c r="K8" s="7" t="s">
        <v>95</v>
      </c>
      <c r="L8" s="14">
        <v>2217</v>
      </c>
      <c r="M8" s="17">
        <v>2080</v>
      </c>
      <c r="N8" s="18">
        <f aca="true" t="shared" si="0" ref="N7:N70">J8*10</f>
        <v>9.200000000000001</v>
      </c>
      <c r="O8" s="18">
        <f aca="true" t="shared" si="1" ref="O7:O70">J8*15</f>
        <v>13.8</v>
      </c>
      <c r="P8" s="18">
        <f aca="true" t="shared" si="2" ref="P7:P70">J8*25</f>
        <v>23</v>
      </c>
    </row>
    <row r="9" spans="1:16" ht="15.75">
      <c r="A9" s="7">
        <v>20</v>
      </c>
      <c r="B9" s="8" t="s">
        <v>195</v>
      </c>
      <c r="C9" s="9" t="s">
        <v>135</v>
      </c>
      <c r="D9" s="8" t="s">
        <v>138</v>
      </c>
      <c r="E9" s="7">
        <v>2216183</v>
      </c>
      <c r="F9" s="7">
        <v>2131</v>
      </c>
      <c r="G9" s="8" t="s">
        <v>61</v>
      </c>
      <c r="H9" s="7">
        <v>1</v>
      </c>
      <c r="I9" s="7" t="s">
        <v>184</v>
      </c>
      <c r="J9" s="12" t="s">
        <v>145</v>
      </c>
      <c r="K9" s="7" t="s">
        <v>156</v>
      </c>
      <c r="L9" s="14">
        <v>2071</v>
      </c>
      <c r="M9" s="17">
        <v>2054</v>
      </c>
      <c r="N9" s="18">
        <f t="shared" si="0"/>
        <v>4.2</v>
      </c>
      <c r="O9" s="18">
        <f t="shared" si="1"/>
        <v>6.3</v>
      </c>
      <c r="P9" s="18">
        <f t="shared" si="2"/>
        <v>10.5</v>
      </c>
    </row>
    <row r="10" spans="1:16" ht="15.75">
      <c r="A10" s="7">
        <v>107</v>
      </c>
      <c r="B10" s="8" t="s">
        <v>195</v>
      </c>
      <c r="C10" s="9" t="s">
        <v>150</v>
      </c>
      <c r="D10" s="8" t="s">
        <v>138</v>
      </c>
      <c r="E10" s="7">
        <v>2266717</v>
      </c>
      <c r="F10" s="7">
        <v>2187</v>
      </c>
      <c r="G10" s="8" t="s">
        <v>40</v>
      </c>
      <c r="H10" s="7">
        <v>8</v>
      </c>
      <c r="I10" s="7" t="s">
        <v>108</v>
      </c>
      <c r="J10" s="12" t="s">
        <v>60</v>
      </c>
      <c r="K10" s="7" t="s">
        <v>98</v>
      </c>
      <c r="L10" s="14">
        <v>2205</v>
      </c>
      <c r="M10" s="17">
        <v>2138</v>
      </c>
      <c r="N10" s="18">
        <f t="shared" si="0"/>
        <v>7.4</v>
      </c>
      <c r="O10" s="18">
        <f t="shared" si="1"/>
        <v>11.1</v>
      </c>
      <c r="P10" s="18">
        <f t="shared" si="2"/>
        <v>18.5</v>
      </c>
    </row>
    <row r="11" spans="1:16" ht="15.75">
      <c r="A11" s="7">
        <v>47</v>
      </c>
      <c r="B11" s="8" t="s">
        <v>195</v>
      </c>
      <c r="C11" s="9" t="s">
        <v>82</v>
      </c>
      <c r="D11" s="8" t="s">
        <v>138</v>
      </c>
      <c r="E11" s="7">
        <v>2276658</v>
      </c>
      <c r="F11" s="7">
        <v>2031</v>
      </c>
      <c r="G11" s="8" t="s">
        <v>13</v>
      </c>
      <c r="H11" s="7">
        <v>5</v>
      </c>
      <c r="I11" s="7" t="s">
        <v>127</v>
      </c>
      <c r="J11" s="12" t="s">
        <v>132</v>
      </c>
      <c r="K11" s="7" t="s">
        <v>167</v>
      </c>
      <c r="L11" s="14">
        <v>2094</v>
      </c>
      <c r="M11" s="17">
        <v>1794</v>
      </c>
      <c r="N11" s="18">
        <f t="shared" si="0"/>
        <v>-0.5</v>
      </c>
      <c r="O11" s="18">
        <f t="shared" si="1"/>
        <v>-0.75</v>
      </c>
      <c r="P11" s="18">
        <f t="shared" si="2"/>
        <v>-1.25</v>
      </c>
    </row>
    <row r="12" spans="1:16" ht="15.75">
      <c r="A12" s="7">
        <v>45</v>
      </c>
      <c r="B12" s="8" t="s">
        <v>195</v>
      </c>
      <c r="C12" s="9" t="s">
        <v>78</v>
      </c>
      <c r="D12" s="8" t="s">
        <v>138</v>
      </c>
      <c r="E12" s="7">
        <v>2254875</v>
      </c>
      <c r="F12" s="7">
        <v>2132</v>
      </c>
      <c r="G12" s="8" t="s">
        <v>61</v>
      </c>
      <c r="H12" s="7">
        <v>2</v>
      </c>
      <c r="I12" s="7" t="s">
        <v>165</v>
      </c>
      <c r="J12" s="12" t="s">
        <v>0</v>
      </c>
      <c r="K12" s="7" t="s">
        <v>175</v>
      </c>
      <c r="L12" s="14">
        <v>2123</v>
      </c>
      <c r="M12" s="17">
        <v>2049</v>
      </c>
      <c r="N12" s="18">
        <f t="shared" si="0"/>
        <v>-0.2</v>
      </c>
      <c r="O12" s="18">
        <f t="shared" si="1"/>
        <v>-0.3</v>
      </c>
      <c r="P12" s="18">
        <f t="shared" si="2"/>
        <v>-0.5</v>
      </c>
    </row>
    <row r="13" spans="1:16" ht="15.75">
      <c r="A13" s="7">
        <v>49</v>
      </c>
      <c r="B13" s="8" t="s">
        <v>195</v>
      </c>
      <c r="C13" s="9" t="s">
        <v>112</v>
      </c>
      <c r="D13" s="8" t="s">
        <v>138</v>
      </c>
      <c r="E13" s="7">
        <v>2257092</v>
      </c>
      <c r="F13" s="7">
        <v>1973</v>
      </c>
      <c r="G13" s="8" t="s">
        <v>102</v>
      </c>
      <c r="H13" s="7">
        <v>2</v>
      </c>
      <c r="I13" s="7" t="s">
        <v>117</v>
      </c>
      <c r="J13" s="12" t="s">
        <v>31</v>
      </c>
      <c r="K13" s="7" t="s">
        <v>92</v>
      </c>
      <c r="L13" s="14">
        <v>2044</v>
      </c>
      <c r="M13" s="17">
        <v>1735</v>
      </c>
      <c r="N13" s="18">
        <f t="shared" si="0"/>
        <v>-8</v>
      </c>
      <c r="O13" s="18">
        <f t="shared" si="1"/>
        <v>-12</v>
      </c>
      <c r="P13" s="18">
        <f t="shared" si="2"/>
        <v>-20</v>
      </c>
    </row>
    <row r="14" spans="1:16" ht="15.75">
      <c r="A14" s="7">
        <v>116</v>
      </c>
      <c r="B14" s="8" t="s">
        <v>195</v>
      </c>
      <c r="C14" s="9" t="s">
        <v>54</v>
      </c>
      <c r="D14" s="8" t="s">
        <v>138</v>
      </c>
      <c r="E14" s="7">
        <v>2261286</v>
      </c>
      <c r="F14" s="7">
        <v>2119</v>
      </c>
      <c r="G14" s="8" t="s">
        <v>155</v>
      </c>
      <c r="H14" s="7">
        <v>3</v>
      </c>
      <c r="I14" s="7" t="s">
        <v>124</v>
      </c>
      <c r="J14" s="12" t="s">
        <v>7</v>
      </c>
      <c r="K14" s="7" t="s">
        <v>190</v>
      </c>
      <c r="L14" s="14">
        <v>2053</v>
      </c>
      <c r="M14" s="17">
        <v>1813</v>
      </c>
      <c r="N14" s="18">
        <f t="shared" si="0"/>
        <v>-2.7</v>
      </c>
      <c r="O14" s="18">
        <f t="shared" si="1"/>
        <v>-4.050000000000001</v>
      </c>
      <c r="P14" s="18">
        <f t="shared" si="2"/>
        <v>-6.75</v>
      </c>
    </row>
    <row r="15" spans="1:16" ht="15.75">
      <c r="A15" s="7">
        <v>3</v>
      </c>
      <c r="B15" s="8" t="s">
        <v>195</v>
      </c>
      <c r="C15" s="9" t="s">
        <v>47</v>
      </c>
      <c r="D15" s="8" t="s">
        <v>138</v>
      </c>
      <c r="E15" s="7">
        <v>0</v>
      </c>
      <c r="F15" s="7">
        <v>0</v>
      </c>
      <c r="G15" s="8" t="s">
        <v>13</v>
      </c>
      <c r="H15" s="7">
        <v>4</v>
      </c>
      <c r="I15" s="7" t="s">
        <v>195</v>
      </c>
      <c r="J15" s="12" t="s">
        <v>195</v>
      </c>
      <c r="K15" s="7" t="s">
        <v>195</v>
      </c>
      <c r="L15" s="14">
        <v>2176</v>
      </c>
      <c r="M15" s="17">
        <v>2061</v>
      </c>
      <c r="N15" s="18"/>
      <c r="O15" s="18"/>
      <c r="P15" s="18"/>
    </row>
    <row r="16" spans="1:16" ht="15.75">
      <c r="A16" s="7">
        <v>7</v>
      </c>
      <c r="B16" s="8" t="s">
        <v>195</v>
      </c>
      <c r="C16" s="9" t="s">
        <v>14</v>
      </c>
      <c r="D16" s="8" t="s">
        <v>138</v>
      </c>
      <c r="E16" s="7">
        <v>2228513</v>
      </c>
      <c r="F16" s="7">
        <v>2122</v>
      </c>
      <c r="G16" s="8" t="s">
        <v>155</v>
      </c>
      <c r="H16" s="7">
        <v>2</v>
      </c>
      <c r="I16" s="7" t="s">
        <v>99</v>
      </c>
      <c r="J16" s="12" t="s">
        <v>70</v>
      </c>
      <c r="K16" s="7" t="s">
        <v>84</v>
      </c>
      <c r="L16" s="14">
        <v>2050</v>
      </c>
      <c r="M16" s="17" t="s">
        <v>195</v>
      </c>
      <c r="N16" s="18">
        <f t="shared" si="0"/>
        <v>3</v>
      </c>
      <c r="O16" s="18">
        <f t="shared" si="1"/>
        <v>4.5</v>
      </c>
      <c r="P16" s="18">
        <f t="shared" si="2"/>
        <v>7.5</v>
      </c>
    </row>
    <row r="17" spans="1:16" ht="15.75">
      <c r="A17" s="7">
        <v>93</v>
      </c>
      <c r="B17" s="8" t="s">
        <v>195</v>
      </c>
      <c r="C17" s="9" t="s">
        <v>159</v>
      </c>
      <c r="D17" s="8" t="s">
        <v>138</v>
      </c>
      <c r="E17" s="7">
        <v>0</v>
      </c>
      <c r="F17" s="7">
        <v>0</v>
      </c>
      <c r="G17" s="8" t="s">
        <v>102</v>
      </c>
      <c r="H17" s="7">
        <v>1</v>
      </c>
      <c r="I17" s="7" t="s">
        <v>195</v>
      </c>
      <c r="J17" s="12" t="s">
        <v>195</v>
      </c>
      <c r="K17" s="7" t="s">
        <v>195</v>
      </c>
      <c r="L17" s="14">
        <v>2100</v>
      </c>
      <c r="M17" s="17" t="s">
        <v>195</v>
      </c>
      <c r="N17" s="18"/>
      <c r="O17" s="18"/>
      <c r="P17" s="18"/>
    </row>
    <row r="18" spans="1:16" ht="15.75">
      <c r="A18" s="7">
        <v>46</v>
      </c>
      <c r="B18" s="8" t="s">
        <v>195</v>
      </c>
      <c r="C18" s="9" t="s">
        <v>157</v>
      </c>
      <c r="D18" s="8" t="s">
        <v>138</v>
      </c>
      <c r="E18" s="7">
        <v>2217562</v>
      </c>
      <c r="F18" s="7">
        <v>2151</v>
      </c>
      <c r="G18" s="8" t="s">
        <v>102</v>
      </c>
      <c r="H18" s="7">
        <v>1</v>
      </c>
      <c r="I18" s="7" t="s">
        <v>111</v>
      </c>
      <c r="J18" s="12" t="s">
        <v>52</v>
      </c>
      <c r="K18" s="7" t="s">
        <v>94</v>
      </c>
      <c r="L18" s="14">
        <v>2073</v>
      </c>
      <c r="M18" s="17" t="s">
        <v>195</v>
      </c>
      <c r="N18" s="18">
        <f t="shared" si="0"/>
        <v>-6.1</v>
      </c>
      <c r="O18" s="18">
        <f t="shared" si="1"/>
        <v>-9.15</v>
      </c>
      <c r="P18" s="18">
        <f t="shared" si="2"/>
        <v>-15.25</v>
      </c>
    </row>
    <row r="19" spans="1:16" ht="15.75">
      <c r="A19" s="7">
        <v>81</v>
      </c>
      <c r="B19" s="8" t="s">
        <v>195</v>
      </c>
      <c r="C19" s="9" t="s">
        <v>35</v>
      </c>
      <c r="D19" s="8" t="s">
        <v>138</v>
      </c>
      <c r="E19" s="7">
        <v>0</v>
      </c>
      <c r="F19" s="7">
        <v>0</v>
      </c>
      <c r="G19" s="8" t="s">
        <v>32</v>
      </c>
      <c r="H19" s="7">
        <v>6</v>
      </c>
      <c r="I19" s="7" t="s">
        <v>195</v>
      </c>
      <c r="J19" s="12" t="s">
        <v>195</v>
      </c>
      <c r="K19" s="7" t="s">
        <v>195</v>
      </c>
      <c r="L19" s="14">
        <v>2058</v>
      </c>
      <c r="M19" s="17">
        <v>1992</v>
      </c>
      <c r="N19" s="18"/>
      <c r="O19" s="18"/>
      <c r="P19" s="18"/>
    </row>
    <row r="20" spans="1:16" ht="15.75">
      <c r="A20" s="7">
        <v>1</v>
      </c>
      <c r="B20" s="8" t="s">
        <v>195</v>
      </c>
      <c r="C20" s="9" t="s">
        <v>37</v>
      </c>
      <c r="D20" s="8" t="s">
        <v>138</v>
      </c>
      <c r="E20" s="7">
        <v>2254166</v>
      </c>
      <c r="F20" s="7">
        <v>2204</v>
      </c>
      <c r="G20" s="8" t="s">
        <v>13</v>
      </c>
      <c r="H20" s="7">
        <v>4</v>
      </c>
      <c r="I20" s="7" t="s">
        <v>110</v>
      </c>
      <c r="J20" s="12" t="s">
        <v>147</v>
      </c>
      <c r="K20" s="7" t="s">
        <v>91</v>
      </c>
      <c r="L20" s="14">
        <v>2163</v>
      </c>
      <c r="M20" s="17">
        <v>2123</v>
      </c>
      <c r="N20" s="18">
        <f t="shared" si="0"/>
        <v>-2.4</v>
      </c>
      <c r="O20" s="18">
        <f t="shared" si="1"/>
        <v>-3.5999999999999996</v>
      </c>
      <c r="P20" s="18">
        <f t="shared" si="2"/>
        <v>-6</v>
      </c>
    </row>
    <row r="21" spans="1:16" ht="15.75">
      <c r="A21" s="7">
        <v>114</v>
      </c>
      <c r="B21" s="8" t="s">
        <v>195</v>
      </c>
      <c r="C21" s="9" t="s">
        <v>125</v>
      </c>
      <c r="D21" s="8" t="s">
        <v>138</v>
      </c>
      <c r="E21" s="7">
        <v>2207400</v>
      </c>
      <c r="F21" s="7">
        <v>2197</v>
      </c>
      <c r="G21" s="8" t="s">
        <v>61</v>
      </c>
      <c r="H21" s="7">
        <v>5</v>
      </c>
      <c r="I21" s="7" t="s">
        <v>75</v>
      </c>
      <c r="J21" s="12" t="s">
        <v>3</v>
      </c>
      <c r="K21" s="7" t="s">
        <v>69</v>
      </c>
      <c r="L21" s="14">
        <v>2222</v>
      </c>
      <c r="M21" s="17">
        <v>1846</v>
      </c>
      <c r="N21" s="18">
        <f t="shared" si="0"/>
        <v>-13.5</v>
      </c>
      <c r="O21" s="18">
        <f t="shared" si="1"/>
        <v>-20.25</v>
      </c>
      <c r="P21" s="18">
        <f t="shared" si="2"/>
        <v>-33.75</v>
      </c>
    </row>
    <row r="22" spans="1:16" ht="15.75">
      <c r="A22" s="7">
        <v>99</v>
      </c>
      <c r="B22" s="8" t="s">
        <v>195</v>
      </c>
      <c r="C22" s="9" t="s">
        <v>122</v>
      </c>
      <c r="D22" s="8" t="s">
        <v>138</v>
      </c>
      <c r="E22" s="7">
        <v>0</v>
      </c>
      <c r="F22" s="7">
        <v>0</v>
      </c>
      <c r="G22" s="8" t="s">
        <v>13</v>
      </c>
      <c r="H22" s="7">
        <v>4</v>
      </c>
      <c r="I22" s="7" t="s">
        <v>195</v>
      </c>
      <c r="J22" s="12" t="s">
        <v>195</v>
      </c>
      <c r="K22" s="7" t="s">
        <v>195</v>
      </c>
      <c r="L22" s="14">
        <v>2068</v>
      </c>
      <c r="M22" s="17">
        <v>1855</v>
      </c>
      <c r="N22" s="18"/>
      <c r="O22" s="18"/>
      <c r="P22" s="18"/>
    </row>
    <row r="23" spans="1:16" ht="15.75">
      <c r="A23" s="7">
        <v>60</v>
      </c>
      <c r="B23" s="8" t="s">
        <v>195</v>
      </c>
      <c r="C23" s="9" t="s">
        <v>97</v>
      </c>
      <c r="D23" s="8" t="s">
        <v>138</v>
      </c>
      <c r="E23" s="7">
        <v>0</v>
      </c>
      <c r="F23" s="7">
        <v>0</v>
      </c>
      <c r="G23" s="8" t="s">
        <v>13</v>
      </c>
      <c r="H23" s="7">
        <v>5</v>
      </c>
      <c r="I23" s="7" t="s">
        <v>195</v>
      </c>
      <c r="J23" s="12" t="s">
        <v>195</v>
      </c>
      <c r="K23" s="7" t="s">
        <v>195</v>
      </c>
      <c r="L23" s="14">
        <v>2034</v>
      </c>
      <c r="M23" s="17">
        <v>1884</v>
      </c>
      <c r="N23" s="18"/>
      <c r="O23" s="18"/>
      <c r="P23" s="18"/>
    </row>
    <row r="24" spans="1:16" ht="15.75">
      <c r="A24" s="7">
        <v>94</v>
      </c>
      <c r="B24" s="8" t="s">
        <v>195</v>
      </c>
      <c r="C24" s="9" t="s">
        <v>29</v>
      </c>
      <c r="D24" s="8" t="s">
        <v>138</v>
      </c>
      <c r="E24" s="7">
        <v>0</v>
      </c>
      <c r="F24" s="7">
        <v>0</v>
      </c>
      <c r="G24" s="8" t="s">
        <v>185</v>
      </c>
      <c r="H24" s="7">
        <v>4</v>
      </c>
      <c r="I24" s="7" t="s">
        <v>195</v>
      </c>
      <c r="J24" s="12" t="s">
        <v>195</v>
      </c>
      <c r="K24" s="7" t="s">
        <v>195</v>
      </c>
      <c r="L24" s="14">
        <v>2099</v>
      </c>
      <c r="M24" s="17">
        <v>1709</v>
      </c>
      <c r="N24" s="18"/>
      <c r="O24" s="18"/>
      <c r="P24" s="18"/>
    </row>
    <row r="25" spans="1:16" ht="15.75">
      <c r="A25" s="7">
        <v>2</v>
      </c>
      <c r="B25" s="8" t="s">
        <v>195</v>
      </c>
      <c r="C25" s="9" t="s">
        <v>55</v>
      </c>
      <c r="D25" s="8" t="s">
        <v>138</v>
      </c>
      <c r="E25" s="7">
        <v>2264412</v>
      </c>
      <c r="F25" s="7">
        <v>2135</v>
      </c>
      <c r="G25" s="8" t="s">
        <v>155</v>
      </c>
      <c r="H25" s="7">
        <v>5</v>
      </c>
      <c r="I25" s="7" t="s">
        <v>26</v>
      </c>
      <c r="J25" s="12" t="s">
        <v>85</v>
      </c>
      <c r="K25" s="7" t="s">
        <v>92</v>
      </c>
      <c r="L25" s="14">
        <v>2169</v>
      </c>
      <c r="M25" s="17">
        <v>1905</v>
      </c>
      <c r="N25" s="18">
        <f t="shared" si="0"/>
        <v>-7.5</v>
      </c>
      <c r="O25" s="18">
        <f t="shared" si="1"/>
        <v>-11.25</v>
      </c>
      <c r="P25" s="18">
        <f t="shared" si="2"/>
        <v>-18.75</v>
      </c>
    </row>
    <row r="26" spans="1:16" ht="15.75">
      <c r="A26" s="7">
        <v>90</v>
      </c>
      <c r="B26" s="8" t="s">
        <v>195</v>
      </c>
      <c r="C26" s="9" t="s">
        <v>151</v>
      </c>
      <c r="D26" s="8" t="s">
        <v>138</v>
      </c>
      <c r="E26" s="7">
        <v>2218313</v>
      </c>
      <c r="F26" s="7">
        <v>1994</v>
      </c>
      <c r="G26" s="8" t="s">
        <v>61</v>
      </c>
      <c r="H26" s="7">
        <v>3</v>
      </c>
      <c r="I26" s="7" t="s">
        <v>164</v>
      </c>
      <c r="J26" s="12" t="s">
        <v>27</v>
      </c>
      <c r="K26" s="7" t="s">
        <v>167</v>
      </c>
      <c r="L26" s="14">
        <v>2094</v>
      </c>
      <c r="M26" s="17">
        <v>1778</v>
      </c>
      <c r="N26" s="18">
        <f t="shared" si="0"/>
        <v>-0.8</v>
      </c>
      <c r="O26" s="18">
        <f t="shared" si="1"/>
        <v>-1.2</v>
      </c>
      <c r="P26" s="18">
        <f t="shared" si="2"/>
        <v>-2</v>
      </c>
    </row>
    <row r="27" spans="1:16" ht="15.75">
      <c r="A27" s="7">
        <v>31</v>
      </c>
      <c r="B27" s="8" t="s">
        <v>195</v>
      </c>
      <c r="C27" s="9" t="s">
        <v>130</v>
      </c>
      <c r="D27" s="8" t="s">
        <v>138</v>
      </c>
      <c r="E27" s="7">
        <v>0</v>
      </c>
      <c r="F27" s="7">
        <v>0</v>
      </c>
      <c r="G27" s="8" t="s">
        <v>61</v>
      </c>
      <c r="H27" s="7">
        <v>3</v>
      </c>
      <c r="I27" s="7" t="s">
        <v>195</v>
      </c>
      <c r="J27" s="12" t="s">
        <v>195</v>
      </c>
      <c r="K27" s="7" t="s">
        <v>195</v>
      </c>
      <c r="L27" s="14">
        <v>2048</v>
      </c>
      <c r="M27" s="17">
        <v>1936</v>
      </c>
      <c r="N27" s="18"/>
      <c r="O27" s="18"/>
      <c r="P27" s="18"/>
    </row>
    <row r="28" spans="1:16" ht="15.75">
      <c r="A28" s="7">
        <v>50</v>
      </c>
      <c r="B28" s="8" t="s">
        <v>195</v>
      </c>
      <c r="C28" s="9" t="s">
        <v>4</v>
      </c>
      <c r="D28" s="8" t="s">
        <v>138</v>
      </c>
      <c r="E28" s="7">
        <v>0</v>
      </c>
      <c r="F28" s="7">
        <v>0</v>
      </c>
      <c r="G28" s="8" t="s">
        <v>61</v>
      </c>
      <c r="H28" s="7">
        <v>4</v>
      </c>
      <c r="I28" s="7" t="s">
        <v>195</v>
      </c>
      <c r="J28" s="12" t="s">
        <v>195</v>
      </c>
      <c r="K28" s="7" t="s">
        <v>195</v>
      </c>
      <c r="L28" s="14">
        <v>2083</v>
      </c>
      <c r="M28" s="17">
        <v>1914</v>
      </c>
      <c r="N28" s="18"/>
      <c r="O28" s="18"/>
      <c r="P28" s="18"/>
    </row>
    <row r="29" spans="1:16" ht="15.75">
      <c r="A29" s="7">
        <v>117</v>
      </c>
      <c r="B29" s="8" t="s">
        <v>195</v>
      </c>
      <c r="C29" s="9" t="s">
        <v>131</v>
      </c>
      <c r="D29" s="8" t="s">
        <v>138</v>
      </c>
      <c r="E29" s="7">
        <v>2217406</v>
      </c>
      <c r="F29" s="7">
        <v>2093</v>
      </c>
      <c r="G29" s="8" t="s">
        <v>13</v>
      </c>
      <c r="H29" s="7">
        <v>4</v>
      </c>
      <c r="I29" s="7" t="s">
        <v>133</v>
      </c>
      <c r="J29" s="12" t="s">
        <v>128</v>
      </c>
      <c r="K29" s="7" t="s">
        <v>190</v>
      </c>
      <c r="L29" s="14">
        <v>2046</v>
      </c>
      <c r="M29" s="17">
        <v>1923</v>
      </c>
      <c r="N29" s="18">
        <f t="shared" si="0"/>
        <v>-2.8000000000000003</v>
      </c>
      <c r="O29" s="18">
        <f t="shared" si="1"/>
        <v>-4.2</v>
      </c>
      <c r="P29" s="18">
        <f t="shared" si="2"/>
        <v>-7.000000000000001</v>
      </c>
    </row>
    <row r="30" spans="1:16" ht="15.75">
      <c r="A30" s="7">
        <v>51</v>
      </c>
      <c r="B30" s="8" t="s">
        <v>195</v>
      </c>
      <c r="C30" s="9" t="s">
        <v>9</v>
      </c>
      <c r="D30" s="8" t="s">
        <v>138</v>
      </c>
      <c r="E30" s="7">
        <v>0</v>
      </c>
      <c r="F30" s="7">
        <v>0</v>
      </c>
      <c r="G30" s="8" t="s">
        <v>102</v>
      </c>
      <c r="H30" s="7">
        <v>1</v>
      </c>
      <c r="I30" s="7" t="s">
        <v>195</v>
      </c>
      <c r="J30" s="12" t="s">
        <v>195</v>
      </c>
      <c r="K30" s="7" t="s">
        <v>195</v>
      </c>
      <c r="L30" s="14">
        <v>2040</v>
      </c>
      <c r="M30" s="17" t="s">
        <v>195</v>
      </c>
      <c r="N30" s="18"/>
      <c r="O30" s="18"/>
      <c r="P30" s="18"/>
    </row>
    <row r="31" spans="1:16" ht="15.75">
      <c r="A31" s="7">
        <v>109</v>
      </c>
      <c r="B31" s="8" t="s">
        <v>195</v>
      </c>
      <c r="C31" s="9" t="s">
        <v>146</v>
      </c>
      <c r="D31" s="8" t="s">
        <v>138</v>
      </c>
      <c r="E31" s="7">
        <v>0</v>
      </c>
      <c r="F31" s="7">
        <v>0</v>
      </c>
      <c r="G31" s="8" t="s">
        <v>155</v>
      </c>
      <c r="H31" s="7">
        <v>5</v>
      </c>
      <c r="I31" s="7" t="s">
        <v>195</v>
      </c>
      <c r="J31" s="12" t="s">
        <v>195</v>
      </c>
      <c r="K31" s="7" t="s">
        <v>195</v>
      </c>
      <c r="L31" s="14">
        <v>2045</v>
      </c>
      <c r="M31" s="17">
        <v>1722</v>
      </c>
      <c r="N31" s="18"/>
      <c r="O31" s="18"/>
      <c r="P31" s="18"/>
    </row>
    <row r="32" spans="1:16" ht="15.75">
      <c r="A32" s="7">
        <v>27</v>
      </c>
      <c r="B32" s="8" t="s">
        <v>195</v>
      </c>
      <c r="C32" s="9" t="s">
        <v>74</v>
      </c>
      <c r="D32" s="8" t="s">
        <v>138</v>
      </c>
      <c r="E32" s="7">
        <v>0</v>
      </c>
      <c r="F32" s="7">
        <v>0</v>
      </c>
      <c r="G32" s="8" t="s">
        <v>102</v>
      </c>
      <c r="H32" s="7">
        <v>1</v>
      </c>
      <c r="I32" s="7" t="s">
        <v>195</v>
      </c>
      <c r="J32" s="12" t="s">
        <v>195</v>
      </c>
      <c r="K32" s="7" t="s">
        <v>195</v>
      </c>
      <c r="L32" s="14">
        <v>2073</v>
      </c>
      <c r="M32" s="17" t="s">
        <v>195</v>
      </c>
      <c r="N32" s="18"/>
      <c r="O32" s="18"/>
      <c r="P32" s="18"/>
    </row>
    <row r="33" spans="1:16" ht="15.75">
      <c r="A33" s="7">
        <v>154</v>
      </c>
      <c r="B33" s="8" t="s">
        <v>195</v>
      </c>
      <c r="C33" s="9" t="s">
        <v>50</v>
      </c>
      <c r="D33" s="8" t="s">
        <v>138</v>
      </c>
      <c r="E33" s="7">
        <v>2228521</v>
      </c>
      <c r="F33" s="7">
        <v>2048</v>
      </c>
      <c r="G33" s="8" t="s">
        <v>61</v>
      </c>
      <c r="H33" s="7">
        <v>1</v>
      </c>
      <c r="I33" s="7" t="s">
        <v>152</v>
      </c>
      <c r="J33" s="12" t="s">
        <v>140</v>
      </c>
      <c r="K33" s="7" t="s">
        <v>67</v>
      </c>
      <c r="L33" s="14">
        <v>2022</v>
      </c>
      <c r="M33" s="17">
        <v>1866</v>
      </c>
      <c r="N33" s="18">
        <f t="shared" si="0"/>
        <v>4.6000000000000005</v>
      </c>
      <c r="O33" s="18">
        <f t="shared" si="1"/>
        <v>6.9</v>
      </c>
      <c r="P33" s="18">
        <f t="shared" si="2"/>
        <v>11.5</v>
      </c>
    </row>
    <row r="34" spans="1:16" ht="15.75">
      <c r="A34" s="7">
        <v>4</v>
      </c>
      <c r="B34" s="8" t="s">
        <v>195</v>
      </c>
      <c r="C34" s="9" t="s">
        <v>192</v>
      </c>
      <c r="D34" s="8" t="s">
        <v>138</v>
      </c>
      <c r="E34" s="7">
        <v>2255189</v>
      </c>
      <c r="F34" s="7">
        <v>2073</v>
      </c>
      <c r="G34" s="8" t="s">
        <v>129</v>
      </c>
      <c r="H34" s="7">
        <v>3</v>
      </c>
      <c r="I34" s="7" t="s">
        <v>8</v>
      </c>
      <c r="J34" s="12" t="s">
        <v>116</v>
      </c>
      <c r="K34" s="7" t="s">
        <v>109</v>
      </c>
      <c r="L34" s="14">
        <v>2105</v>
      </c>
      <c r="M34" s="17">
        <v>2253</v>
      </c>
      <c r="N34" s="18">
        <f t="shared" si="0"/>
        <v>11.200000000000001</v>
      </c>
      <c r="O34" s="18">
        <f t="shared" si="1"/>
        <v>16.8</v>
      </c>
      <c r="P34" s="18">
        <f t="shared" si="2"/>
        <v>28.000000000000004</v>
      </c>
    </row>
    <row r="35" spans="1:16" ht="15.75">
      <c r="A35" s="7">
        <v>124</v>
      </c>
      <c r="B35" s="8" t="s">
        <v>195</v>
      </c>
      <c r="C35" s="9" t="s">
        <v>39</v>
      </c>
      <c r="D35" s="8" t="s">
        <v>138</v>
      </c>
      <c r="E35" s="7">
        <v>2260948</v>
      </c>
      <c r="F35" s="7">
        <v>2107</v>
      </c>
      <c r="G35" s="8" t="s">
        <v>102</v>
      </c>
      <c r="H35" s="7">
        <v>6</v>
      </c>
      <c r="I35" s="7" t="s">
        <v>113</v>
      </c>
      <c r="J35" s="12" t="s">
        <v>49</v>
      </c>
      <c r="K35" s="7" t="s">
        <v>148</v>
      </c>
      <c r="L35" s="14">
        <v>2153</v>
      </c>
      <c r="M35" s="17">
        <v>1802</v>
      </c>
      <c r="N35" s="18">
        <f t="shared" si="0"/>
        <v>-26.400000000000002</v>
      </c>
      <c r="O35" s="18">
        <f t="shared" si="1"/>
        <v>-39.6</v>
      </c>
      <c r="P35" s="18">
        <f t="shared" si="2"/>
        <v>-66</v>
      </c>
    </row>
    <row r="36" spans="1:16" ht="15.75">
      <c r="A36" s="7">
        <v>15</v>
      </c>
      <c r="B36" s="8" t="s">
        <v>195</v>
      </c>
      <c r="C36" s="9" t="s">
        <v>34</v>
      </c>
      <c r="D36" s="8" t="s">
        <v>138</v>
      </c>
      <c r="E36" s="7">
        <v>2268795</v>
      </c>
      <c r="F36" s="7">
        <v>2235</v>
      </c>
      <c r="G36" s="8" t="s">
        <v>134</v>
      </c>
      <c r="H36" s="7">
        <v>4</v>
      </c>
      <c r="I36" s="7" t="s">
        <v>139</v>
      </c>
      <c r="J36" s="12" t="s">
        <v>15</v>
      </c>
      <c r="K36" s="7" t="s">
        <v>136</v>
      </c>
      <c r="L36" s="14">
        <v>2109</v>
      </c>
      <c r="M36" s="17">
        <v>2408</v>
      </c>
      <c r="N36" s="18">
        <f t="shared" si="0"/>
        <v>13.200000000000001</v>
      </c>
      <c r="O36" s="18">
        <f t="shared" si="1"/>
        <v>19.8</v>
      </c>
      <c r="P36" s="18">
        <f t="shared" si="2"/>
        <v>33</v>
      </c>
    </row>
    <row r="37" spans="1:16" ht="15.75">
      <c r="A37" s="7">
        <v>6</v>
      </c>
      <c r="B37" s="8" t="s">
        <v>195</v>
      </c>
      <c r="C37" s="9" t="s">
        <v>28</v>
      </c>
      <c r="D37" s="8" t="s">
        <v>138</v>
      </c>
      <c r="E37" s="7">
        <v>2225417</v>
      </c>
      <c r="F37" s="7">
        <v>2046</v>
      </c>
      <c r="G37" s="8" t="s">
        <v>185</v>
      </c>
      <c r="H37" s="7">
        <v>2</v>
      </c>
      <c r="I37" s="7" t="s">
        <v>177</v>
      </c>
      <c r="J37" s="12" t="s">
        <v>23</v>
      </c>
      <c r="K37" s="7" t="s">
        <v>162</v>
      </c>
      <c r="L37" s="14">
        <v>2056</v>
      </c>
      <c r="M37" s="17">
        <v>1931</v>
      </c>
      <c r="N37" s="18">
        <f t="shared" si="0"/>
        <v>-4.8</v>
      </c>
      <c r="O37" s="18">
        <f t="shared" si="1"/>
        <v>-7.199999999999999</v>
      </c>
      <c r="P37" s="18">
        <f t="shared" si="2"/>
        <v>-12</v>
      </c>
    </row>
    <row r="38" spans="1:16" ht="15.75">
      <c r="A38" s="7">
        <v>88</v>
      </c>
      <c r="B38" s="8" t="s">
        <v>195</v>
      </c>
      <c r="C38" s="9" t="s">
        <v>163</v>
      </c>
      <c r="D38" s="8" t="s">
        <v>138</v>
      </c>
      <c r="E38" s="7">
        <v>2205416</v>
      </c>
      <c r="F38" s="7">
        <v>2268</v>
      </c>
      <c r="G38" s="8" t="s">
        <v>121</v>
      </c>
      <c r="H38" s="7">
        <v>8</v>
      </c>
      <c r="I38" s="7" t="s">
        <v>188</v>
      </c>
      <c r="J38" s="12" t="s">
        <v>189</v>
      </c>
      <c r="K38" s="7" t="s">
        <v>62</v>
      </c>
      <c r="L38" s="14">
        <v>2189</v>
      </c>
      <c r="M38" s="17">
        <v>2284</v>
      </c>
      <c r="N38" s="18">
        <f t="shared" si="0"/>
        <v>1.2</v>
      </c>
      <c r="O38" s="18">
        <f t="shared" si="1"/>
        <v>1.7999999999999998</v>
      </c>
      <c r="P38" s="18">
        <f t="shared" si="2"/>
        <v>3</v>
      </c>
    </row>
    <row r="39" spans="1:16" ht="15.75">
      <c r="A39" s="7">
        <v>56</v>
      </c>
      <c r="B39" s="8" t="s">
        <v>195</v>
      </c>
      <c r="C39" s="9" t="s">
        <v>100</v>
      </c>
      <c r="D39" s="8" t="s">
        <v>138</v>
      </c>
      <c r="E39" s="7">
        <v>2265745</v>
      </c>
      <c r="F39" s="7">
        <v>2099</v>
      </c>
      <c r="G39" s="8" t="s">
        <v>32</v>
      </c>
      <c r="H39" s="7">
        <v>8</v>
      </c>
      <c r="I39" s="7" t="s">
        <v>21</v>
      </c>
      <c r="J39" s="12" t="s">
        <v>24</v>
      </c>
      <c r="K39" s="7" t="s">
        <v>186</v>
      </c>
      <c r="L39" s="14">
        <v>2207</v>
      </c>
      <c r="M39" s="17">
        <v>2096</v>
      </c>
      <c r="N39" s="18">
        <f t="shared" si="0"/>
        <v>2</v>
      </c>
      <c r="O39" s="18">
        <f t="shared" si="1"/>
        <v>3</v>
      </c>
      <c r="P39" s="18">
        <f t="shared" si="2"/>
        <v>5</v>
      </c>
    </row>
    <row r="40" spans="1:16" ht="15.75">
      <c r="A40" s="7">
        <v>59</v>
      </c>
      <c r="B40" s="8" t="s">
        <v>195</v>
      </c>
      <c r="C40" s="9" t="s">
        <v>106</v>
      </c>
      <c r="D40" s="8" t="s">
        <v>138</v>
      </c>
      <c r="E40" s="7">
        <v>0</v>
      </c>
      <c r="F40" s="7">
        <v>0</v>
      </c>
      <c r="G40" s="8" t="s">
        <v>61</v>
      </c>
      <c r="H40" s="7">
        <v>3</v>
      </c>
      <c r="I40" s="7" t="s">
        <v>195</v>
      </c>
      <c r="J40" s="12" t="s">
        <v>195</v>
      </c>
      <c r="K40" s="7" t="s">
        <v>195</v>
      </c>
      <c r="L40" s="14">
        <v>2094</v>
      </c>
      <c r="M40" s="17">
        <v>1825</v>
      </c>
      <c r="N40" s="18"/>
      <c r="O40" s="18"/>
      <c r="P40" s="18"/>
    </row>
    <row r="41" spans="1:16" ht="15.75">
      <c r="A41" s="7">
        <v>57</v>
      </c>
      <c r="B41" s="8" t="s">
        <v>195</v>
      </c>
      <c r="C41" s="9" t="s">
        <v>79</v>
      </c>
      <c r="D41" s="8" t="s">
        <v>138</v>
      </c>
      <c r="E41" s="7">
        <v>0</v>
      </c>
      <c r="F41" s="7">
        <v>0</v>
      </c>
      <c r="G41" s="8" t="s">
        <v>155</v>
      </c>
      <c r="H41" s="7">
        <v>8</v>
      </c>
      <c r="I41" s="7" t="s">
        <v>195</v>
      </c>
      <c r="J41" s="12" t="s">
        <v>195</v>
      </c>
      <c r="K41" s="7" t="s">
        <v>195</v>
      </c>
      <c r="L41" s="14">
        <v>2114</v>
      </c>
      <c r="M41" s="17">
        <v>1837</v>
      </c>
      <c r="N41" s="18"/>
      <c r="O41" s="18"/>
      <c r="P41" s="18"/>
    </row>
    <row r="42" spans="1:16" ht="15.75">
      <c r="A42" s="7">
        <v>28</v>
      </c>
      <c r="B42" s="8" t="s">
        <v>195</v>
      </c>
      <c r="C42" s="9" t="s">
        <v>10</v>
      </c>
      <c r="D42" s="8" t="s">
        <v>138</v>
      </c>
      <c r="E42" s="7">
        <v>0</v>
      </c>
      <c r="F42" s="7">
        <v>0</v>
      </c>
      <c r="G42" s="8" t="s">
        <v>185</v>
      </c>
      <c r="H42" s="7">
        <v>1</v>
      </c>
      <c r="I42" s="7" t="s">
        <v>195</v>
      </c>
      <c r="J42" s="12" t="s">
        <v>195</v>
      </c>
      <c r="K42" s="7" t="s">
        <v>195</v>
      </c>
      <c r="L42" s="14">
        <v>2119</v>
      </c>
      <c r="M42" s="17" t="s">
        <v>195</v>
      </c>
      <c r="N42" s="18"/>
      <c r="O42" s="18"/>
      <c r="P42" s="18"/>
    </row>
    <row r="43" spans="1:16" ht="15.75">
      <c r="A43" s="7">
        <v>91</v>
      </c>
      <c r="B43" s="8" t="s">
        <v>195</v>
      </c>
      <c r="C43" s="9" t="s">
        <v>87</v>
      </c>
      <c r="D43" s="8" t="s">
        <v>138</v>
      </c>
      <c r="E43" s="7">
        <v>0</v>
      </c>
      <c r="F43" s="7">
        <v>0</v>
      </c>
      <c r="G43" s="8" t="s">
        <v>102</v>
      </c>
      <c r="H43" s="7">
        <v>1</v>
      </c>
      <c r="I43" s="7" t="s">
        <v>195</v>
      </c>
      <c r="J43" s="12" t="s">
        <v>195</v>
      </c>
      <c r="K43" s="7" t="s">
        <v>195</v>
      </c>
      <c r="L43" s="14">
        <v>2059</v>
      </c>
      <c r="M43" s="17" t="s">
        <v>195</v>
      </c>
      <c r="N43" s="18"/>
      <c r="O43" s="18"/>
      <c r="P43" s="18"/>
    </row>
    <row r="44" spans="1:16" ht="15.75">
      <c r="A44" s="7">
        <v>108</v>
      </c>
      <c r="B44" s="8" t="s">
        <v>195</v>
      </c>
      <c r="C44" s="9" t="s">
        <v>57</v>
      </c>
      <c r="D44" s="8" t="s">
        <v>138</v>
      </c>
      <c r="E44" s="7">
        <v>2224445</v>
      </c>
      <c r="F44" s="7">
        <v>2100</v>
      </c>
      <c r="G44" s="8" t="s">
        <v>13</v>
      </c>
      <c r="H44" s="7">
        <v>5</v>
      </c>
      <c r="I44" s="7" t="s">
        <v>75</v>
      </c>
      <c r="J44" s="12" t="s">
        <v>80</v>
      </c>
      <c r="K44" s="7" t="s">
        <v>71</v>
      </c>
      <c r="L44" s="14">
        <v>2124</v>
      </c>
      <c r="M44" s="17">
        <v>1891</v>
      </c>
      <c r="N44" s="18">
        <f t="shared" si="0"/>
        <v>-3.5</v>
      </c>
      <c r="O44" s="18">
        <f t="shared" si="1"/>
        <v>-5.25</v>
      </c>
      <c r="P44" s="18">
        <f t="shared" si="2"/>
        <v>-8.75</v>
      </c>
    </row>
    <row r="45" spans="1:16" ht="15.75">
      <c r="A45" s="7">
        <v>92</v>
      </c>
      <c r="B45" s="8" t="s">
        <v>195</v>
      </c>
      <c r="C45" s="9" t="s">
        <v>5</v>
      </c>
      <c r="D45" s="8" t="s">
        <v>138</v>
      </c>
      <c r="E45" s="7">
        <v>2267993</v>
      </c>
      <c r="F45" s="7">
        <v>2015</v>
      </c>
      <c r="G45" s="8" t="s">
        <v>102</v>
      </c>
      <c r="H45" s="7">
        <v>1</v>
      </c>
      <c r="I45" s="7" t="s">
        <v>33</v>
      </c>
      <c r="J45" s="12" t="s">
        <v>119</v>
      </c>
      <c r="K45" s="7" t="s">
        <v>71</v>
      </c>
      <c r="L45" s="14">
        <v>2068</v>
      </c>
      <c r="M45" s="17" t="s">
        <v>195</v>
      </c>
      <c r="N45" s="18">
        <f t="shared" si="0"/>
        <v>-4.3</v>
      </c>
      <c r="O45" s="18">
        <f t="shared" si="1"/>
        <v>-6.45</v>
      </c>
      <c r="P45" s="18">
        <f t="shared" si="2"/>
        <v>-10.75</v>
      </c>
    </row>
    <row r="46" spans="1:16" ht="15.75">
      <c r="A46" s="7">
        <v>170</v>
      </c>
      <c r="B46" s="8" t="s">
        <v>195</v>
      </c>
      <c r="C46" s="9" t="s">
        <v>191</v>
      </c>
      <c r="D46" s="8" t="s">
        <v>138</v>
      </c>
      <c r="E46" s="7">
        <v>0</v>
      </c>
      <c r="F46" s="7">
        <v>0</v>
      </c>
      <c r="G46" s="8" t="s">
        <v>61</v>
      </c>
      <c r="H46" s="7">
        <v>1</v>
      </c>
      <c r="I46" s="7" t="s">
        <v>195</v>
      </c>
      <c r="J46" s="12" t="s">
        <v>195</v>
      </c>
      <c r="K46" s="7" t="s">
        <v>195</v>
      </c>
      <c r="L46" s="14">
        <v>2068</v>
      </c>
      <c r="M46" s="17" t="s">
        <v>195</v>
      </c>
      <c r="N46" s="18"/>
      <c r="O46" s="18"/>
      <c r="P46" s="18"/>
    </row>
    <row r="47" spans="1:16" ht="15.75">
      <c r="A47" s="7">
        <v>110</v>
      </c>
      <c r="B47" s="8" t="s">
        <v>195</v>
      </c>
      <c r="C47" s="9" t="s">
        <v>90</v>
      </c>
      <c r="D47" s="8" t="s">
        <v>138</v>
      </c>
      <c r="E47" s="7">
        <v>0</v>
      </c>
      <c r="F47" s="7">
        <v>0</v>
      </c>
      <c r="G47" s="8" t="s">
        <v>102</v>
      </c>
      <c r="H47" s="7">
        <v>3</v>
      </c>
      <c r="I47" s="7" t="s">
        <v>195</v>
      </c>
      <c r="J47" s="12" t="s">
        <v>195</v>
      </c>
      <c r="K47" s="7" t="s">
        <v>195</v>
      </c>
      <c r="L47" s="14">
        <v>2038</v>
      </c>
      <c r="M47" s="17">
        <v>1762</v>
      </c>
      <c r="N47" s="18"/>
      <c r="O47" s="18"/>
      <c r="P47" s="18"/>
    </row>
    <row r="48" spans="1:16" ht="15.75">
      <c r="A48" s="7">
        <v>79</v>
      </c>
      <c r="B48" s="8" t="s">
        <v>195</v>
      </c>
      <c r="C48" s="9" t="s">
        <v>44</v>
      </c>
      <c r="D48" s="8" t="s">
        <v>138</v>
      </c>
      <c r="E48" s="7">
        <v>0</v>
      </c>
      <c r="F48" s="7">
        <v>0</v>
      </c>
      <c r="G48" s="8" t="s">
        <v>32</v>
      </c>
      <c r="H48" s="7">
        <v>8</v>
      </c>
      <c r="I48" s="7" t="s">
        <v>195</v>
      </c>
      <c r="J48" s="12" t="s">
        <v>195</v>
      </c>
      <c r="K48" s="7" t="s">
        <v>195</v>
      </c>
      <c r="L48" s="14">
        <v>2149</v>
      </c>
      <c r="M48" s="17">
        <v>2008</v>
      </c>
      <c r="N48" s="18"/>
      <c r="O48" s="18"/>
      <c r="P48" s="18"/>
    </row>
    <row r="49" spans="1:16" ht="15.75">
      <c r="A49" s="7">
        <v>11</v>
      </c>
      <c r="B49" s="8" t="s">
        <v>142</v>
      </c>
      <c r="C49" s="9" t="s">
        <v>126</v>
      </c>
      <c r="D49" s="8" t="s">
        <v>138</v>
      </c>
      <c r="E49" s="7">
        <v>2221497</v>
      </c>
      <c r="F49" s="7">
        <v>2341</v>
      </c>
      <c r="G49" s="8" t="s">
        <v>141</v>
      </c>
      <c r="H49" s="7">
        <v>4</v>
      </c>
      <c r="I49" s="7" t="s">
        <v>81</v>
      </c>
      <c r="J49" s="12" t="s">
        <v>160</v>
      </c>
      <c r="K49" s="7" t="s">
        <v>95</v>
      </c>
      <c r="L49" s="14">
        <v>2235</v>
      </c>
      <c r="M49" s="17">
        <v>2257</v>
      </c>
      <c r="N49" s="18">
        <f t="shared" si="0"/>
        <v>9.399999999999999</v>
      </c>
      <c r="O49" s="18">
        <f t="shared" si="1"/>
        <v>14.1</v>
      </c>
      <c r="P49" s="18">
        <f t="shared" si="2"/>
        <v>23.5</v>
      </c>
    </row>
    <row r="50" spans="1:16" ht="15.75">
      <c r="A50" s="7">
        <v>52</v>
      </c>
      <c r="B50" s="8" t="s">
        <v>195</v>
      </c>
      <c r="C50" s="9" t="s">
        <v>19</v>
      </c>
      <c r="D50" s="8" t="s">
        <v>138</v>
      </c>
      <c r="E50" s="7">
        <v>0</v>
      </c>
      <c r="F50" s="7">
        <v>0</v>
      </c>
      <c r="G50" s="8" t="s">
        <v>102</v>
      </c>
      <c r="H50" s="7">
        <v>1</v>
      </c>
      <c r="I50" s="7" t="s">
        <v>195</v>
      </c>
      <c r="J50" s="12" t="s">
        <v>195</v>
      </c>
      <c r="K50" s="7" t="s">
        <v>195</v>
      </c>
      <c r="L50" s="14">
        <v>2025</v>
      </c>
      <c r="M50" s="17" t="s">
        <v>195</v>
      </c>
      <c r="N50" s="18"/>
      <c r="O50" s="18"/>
      <c r="P50" s="18"/>
    </row>
    <row r="51" spans="1:16" ht="15.75">
      <c r="A51" s="7">
        <v>123</v>
      </c>
      <c r="B51" s="8" t="s">
        <v>195</v>
      </c>
      <c r="C51" s="9" t="s">
        <v>178</v>
      </c>
      <c r="D51" s="8" t="s">
        <v>138</v>
      </c>
      <c r="E51" s="7">
        <v>0</v>
      </c>
      <c r="F51" s="7">
        <v>0</v>
      </c>
      <c r="G51" s="8" t="s">
        <v>61</v>
      </c>
      <c r="H51" s="7">
        <v>2</v>
      </c>
      <c r="I51" s="7" t="s">
        <v>195</v>
      </c>
      <c r="J51" s="12" t="s">
        <v>195</v>
      </c>
      <c r="K51" s="7" t="s">
        <v>195</v>
      </c>
      <c r="L51" s="14">
        <v>2062</v>
      </c>
      <c r="M51" s="17" t="s">
        <v>195</v>
      </c>
      <c r="N51" s="18"/>
      <c r="O51" s="18"/>
      <c r="P51" s="18"/>
    </row>
    <row r="52" spans="1:16" ht="15.75">
      <c r="A52" s="7">
        <v>122</v>
      </c>
      <c r="B52" s="8" t="s">
        <v>195</v>
      </c>
      <c r="C52" s="9" t="s">
        <v>166</v>
      </c>
      <c r="D52" s="8" t="s">
        <v>138</v>
      </c>
      <c r="E52" s="7">
        <v>2254220</v>
      </c>
      <c r="F52" s="7">
        <v>2117</v>
      </c>
      <c r="G52" s="8" t="s">
        <v>141</v>
      </c>
      <c r="H52" s="7">
        <v>7</v>
      </c>
      <c r="I52" s="7" t="s">
        <v>21</v>
      </c>
      <c r="J52" s="12" t="s">
        <v>76</v>
      </c>
      <c r="K52" s="7" t="s">
        <v>98</v>
      </c>
      <c r="L52" s="14">
        <v>2188</v>
      </c>
      <c r="M52" s="17">
        <v>2188</v>
      </c>
      <c r="N52" s="18">
        <f t="shared" si="0"/>
        <v>7</v>
      </c>
      <c r="O52" s="18">
        <f t="shared" si="1"/>
        <v>10.5</v>
      </c>
      <c r="P52" s="18">
        <f t="shared" si="2"/>
        <v>17.5</v>
      </c>
    </row>
    <row r="53" spans="1:16" ht="15.75">
      <c r="A53" s="7">
        <v>111</v>
      </c>
      <c r="B53" s="8" t="s">
        <v>195</v>
      </c>
      <c r="C53" s="9" t="s">
        <v>168</v>
      </c>
      <c r="D53" s="8" t="s">
        <v>138</v>
      </c>
      <c r="E53" s="7">
        <v>0</v>
      </c>
      <c r="F53" s="7">
        <v>0</v>
      </c>
      <c r="G53" s="8" t="s">
        <v>61</v>
      </c>
      <c r="H53" s="7">
        <v>2</v>
      </c>
      <c r="I53" s="7" t="s">
        <v>195</v>
      </c>
      <c r="J53" s="12" t="s">
        <v>195</v>
      </c>
      <c r="K53" s="7" t="s">
        <v>195</v>
      </c>
      <c r="L53" s="14">
        <v>2045</v>
      </c>
      <c r="M53" s="17">
        <v>1772</v>
      </c>
      <c r="N53" s="18"/>
      <c r="O53" s="18"/>
      <c r="P53" s="18"/>
    </row>
    <row r="54" spans="1:16" ht="15.75">
      <c r="A54" s="7">
        <v>77</v>
      </c>
      <c r="B54" s="8" t="s">
        <v>195</v>
      </c>
      <c r="C54" s="9" t="s">
        <v>172</v>
      </c>
      <c r="D54" s="8" t="s">
        <v>138</v>
      </c>
      <c r="E54" s="7">
        <v>0</v>
      </c>
      <c r="F54" s="7">
        <v>0</v>
      </c>
      <c r="G54" s="8" t="s">
        <v>141</v>
      </c>
      <c r="H54" s="7">
        <v>6</v>
      </c>
      <c r="I54" s="7" t="s">
        <v>195</v>
      </c>
      <c r="J54" s="12" t="s">
        <v>195</v>
      </c>
      <c r="K54" s="7" t="s">
        <v>195</v>
      </c>
      <c r="L54" s="14">
        <v>2201</v>
      </c>
      <c r="M54" s="17">
        <v>2258</v>
      </c>
      <c r="N54" s="18"/>
      <c r="O54" s="18"/>
      <c r="P54" s="18"/>
    </row>
    <row r="55" spans="1:16" ht="15.75">
      <c r="A55" s="7">
        <v>65</v>
      </c>
      <c r="B55" s="8" t="s">
        <v>195</v>
      </c>
      <c r="C55" s="9" t="s">
        <v>22</v>
      </c>
      <c r="D55" s="8" t="s">
        <v>138</v>
      </c>
      <c r="E55" s="7">
        <v>2255782</v>
      </c>
      <c r="F55" s="7">
        <v>2068</v>
      </c>
      <c r="G55" s="8" t="s">
        <v>129</v>
      </c>
      <c r="H55" s="7">
        <v>4</v>
      </c>
      <c r="I55" s="7" t="s">
        <v>114</v>
      </c>
      <c r="J55" s="12" t="s">
        <v>70</v>
      </c>
      <c r="K55" s="7" t="s">
        <v>84</v>
      </c>
      <c r="L55" s="14">
        <v>2030</v>
      </c>
      <c r="M55" s="17">
        <v>1834</v>
      </c>
      <c r="N55" s="18">
        <f t="shared" si="0"/>
        <v>3</v>
      </c>
      <c r="O55" s="18">
        <f t="shared" si="1"/>
        <v>4.5</v>
      </c>
      <c r="P55" s="18">
        <f t="shared" si="2"/>
        <v>7.5</v>
      </c>
    </row>
    <row r="56" spans="1:16" ht="15.75">
      <c r="A56" s="7">
        <v>126</v>
      </c>
      <c r="B56" s="8" t="s">
        <v>195</v>
      </c>
      <c r="C56" s="9" t="s">
        <v>120</v>
      </c>
      <c r="D56" s="8" t="s">
        <v>138</v>
      </c>
      <c r="E56" s="7">
        <v>2261022</v>
      </c>
      <c r="F56" s="7">
        <v>2040</v>
      </c>
      <c r="G56" s="8" t="s">
        <v>155</v>
      </c>
      <c r="H56" s="7">
        <v>4</v>
      </c>
      <c r="I56" s="7" t="s">
        <v>153</v>
      </c>
      <c r="J56" s="12" t="s">
        <v>173</v>
      </c>
      <c r="K56" s="7" t="s">
        <v>71</v>
      </c>
      <c r="L56" s="14">
        <v>2064</v>
      </c>
      <c r="M56" s="17">
        <v>1886</v>
      </c>
      <c r="N56" s="18">
        <f t="shared" si="0"/>
        <v>-3.8</v>
      </c>
      <c r="O56" s="18">
        <f t="shared" si="1"/>
        <v>-5.7</v>
      </c>
      <c r="P56" s="18">
        <f t="shared" si="2"/>
        <v>-9.5</v>
      </c>
    </row>
    <row r="57" spans="1:16" ht="15.75">
      <c r="A57" s="7">
        <v>115</v>
      </c>
      <c r="B57" s="8" t="s">
        <v>195</v>
      </c>
      <c r="C57" s="9" t="s">
        <v>149</v>
      </c>
      <c r="D57" s="8" t="s">
        <v>138</v>
      </c>
      <c r="E57" s="7">
        <v>2221209</v>
      </c>
      <c r="F57" s="7">
        <v>2153</v>
      </c>
      <c r="G57" s="8" t="s">
        <v>32</v>
      </c>
      <c r="H57" s="7">
        <v>8</v>
      </c>
      <c r="I57" s="7" t="s">
        <v>161</v>
      </c>
      <c r="J57" s="12" t="s">
        <v>63</v>
      </c>
      <c r="K57" s="7" t="s">
        <v>69</v>
      </c>
      <c r="L57" s="14">
        <v>2115</v>
      </c>
      <c r="M57" s="17">
        <v>2014</v>
      </c>
      <c r="N57" s="18">
        <f t="shared" si="0"/>
        <v>-14</v>
      </c>
      <c r="O57" s="18">
        <f t="shared" si="1"/>
        <v>-21</v>
      </c>
      <c r="P57" s="18">
        <f t="shared" si="2"/>
        <v>-35</v>
      </c>
    </row>
    <row r="58" spans="1:16" ht="15.75">
      <c r="A58" s="7">
        <v>100</v>
      </c>
      <c r="B58" s="8" t="s">
        <v>195</v>
      </c>
      <c r="C58" s="9" t="s">
        <v>96</v>
      </c>
      <c r="D58" s="8" t="s">
        <v>138</v>
      </c>
      <c r="E58" s="7">
        <v>0</v>
      </c>
      <c r="F58" s="7">
        <v>0</v>
      </c>
      <c r="G58" s="8" t="s">
        <v>102</v>
      </c>
      <c r="H58" s="7">
        <v>3</v>
      </c>
      <c r="I58" s="7" t="s">
        <v>195</v>
      </c>
      <c r="J58" s="12" t="s">
        <v>195</v>
      </c>
      <c r="K58" s="7" t="s">
        <v>195</v>
      </c>
      <c r="L58" s="14">
        <v>1990</v>
      </c>
      <c r="M58" s="17">
        <v>1215</v>
      </c>
      <c r="N58" s="18"/>
      <c r="O58" s="18"/>
      <c r="P58" s="18"/>
    </row>
    <row r="59" spans="1:16" ht="15.75">
      <c r="A59" s="7">
        <v>84</v>
      </c>
      <c r="B59" s="8" t="s">
        <v>195</v>
      </c>
      <c r="C59" s="9" t="s">
        <v>51</v>
      </c>
      <c r="D59" s="8" t="s">
        <v>138</v>
      </c>
      <c r="E59" s="7">
        <v>0</v>
      </c>
      <c r="F59" s="7">
        <v>0</v>
      </c>
      <c r="G59" s="8" t="s">
        <v>102</v>
      </c>
      <c r="H59" s="7">
        <v>1</v>
      </c>
      <c r="I59" s="7" t="s">
        <v>195</v>
      </c>
      <c r="J59" s="12" t="s">
        <v>195</v>
      </c>
      <c r="K59" s="7" t="s">
        <v>195</v>
      </c>
      <c r="L59" s="14">
        <v>2022</v>
      </c>
      <c r="M59" s="17">
        <v>1468</v>
      </c>
      <c r="N59" s="18"/>
      <c r="O59" s="18"/>
      <c r="P59" s="18"/>
    </row>
    <row r="60" spans="1:16" ht="15.75">
      <c r="A60" s="7">
        <v>103</v>
      </c>
      <c r="B60" s="8" t="s">
        <v>195</v>
      </c>
      <c r="C60" s="9" t="s">
        <v>73</v>
      </c>
      <c r="D60" s="8" t="s">
        <v>138</v>
      </c>
      <c r="E60" s="7">
        <v>0</v>
      </c>
      <c r="F60" s="7">
        <v>0</v>
      </c>
      <c r="G60" s="8" t="s">
        <v>102</v>
      </c>
      <c r="H60" s="7">
        <v>1</v>
      </c>
      <c r="I60" s="7" t="s">
        <v>195</v>
      </c>
      <c r="J60" s="12" t="s">
        <v>195</v>
      </c>
      <c r="K60" s="7" t="s">
        <v>195</v>
      </c>
      <c r="L60" s="14">
        <v>2046</v>
      </c>
      <c r="M60" s="17" t="s">
        <v>195</v>
      </c>
      <c r="N60" s="18"/>
      <c r="O60" s="18"/>
      <c r="P60" s="18"/>
    </row>
    <row r="61" spans="1:16" ht="15.75">
      <c r="A61" s="7">
        <v>80</v>
      </c>
      <c r="B61" s="8" t="s">
        <v>195</v>
      </c>
      <c r="C61" s="9" t="s">
        <v>104</v>
      </c>
      <c r="D61" s="8" t="s">
        <v>138</v>
      </c>
      <c r="E61" s="7">
        <v>0</v>
      </c>
      <c r="F61" s="7">
        <v>0</v>
      </c>
      <c r="G61" s="8" t="s">
        <v>155</v>
      </c>
      <c r="H61" s="7">
        <v>4</v>
      </c>
      <c r="I61" s="7" t="s">
        <v>195</v>
      </c>
      <c r="J61" s="12" t="s">
        <v>195</v>
      </c>
      <c r="K61" s="7" t="s">
        <v>195</v>
      </c>
      <c r="L61" s="14">
        <v>2079</v>
      </c>
      <c r="M61" s="17">
        <v>1874</v>
      </c>
      <c r="N61" s="18"/>
      <c r="O61" s="18"/>
      <c r="P61" s="18"/>
    </row>
    <row r="62" spans="1:16" ht="15.75">
      <c r="A62" s="7">
        <v>125</v>
      </c>
      <c r="B62" s="8" t="s">
        <v>195</v>
      </c>
      <c r="C62" s="9" t="s">
        <v>83</v>
      </c>
      <c r="D62" s="8" t="s">
        <v>138</v>
      </c>
      <c r="E62" s="7">
        <v>2255812</v>
      </c>
      <c r="F62" s="7">
        <v>2071</v>
      </c>
      <c r="G62" s="8" t="s">
        <v>155</v>
      </c>
      <c r="H62" s="7">
        <v>3</v>
      </c>
      <c r="I62" s="7" t="s">
        <v>1</v>
      </c>
      <c r="J62" s="12" t="s">
        <v>123</v>
      </c>
      <c r="K62" s="7" t="s">
        <v>175</v>
      </c>
      <c r="L62" s="14">
        <v>2066</v>
      </c>
      <c r="M62" s="17">
        <v>1950</v>
      </c>
      <c r="N62" s="18">
        <f t="shared" si="0"/>
        <v>-0.3</v>
      </c>
      <c r="O62" s="18">
        <f t="shared" si="1"/>
        <v>-0.44999999999999996</v>
      </c>
      <c r="P62" s="18">
        <f t="shared" si="2"/>
        <v>-0.75</v>
      </c>
    </row>
    <row r="63" spans="1:16" ht="15.75">
      <c r="A63" s="7">
        <v>63</v>
      </c>
      <c r="B63" s="8" t="s">
        <v>195</v>
      </c>
      <c r="C63" s="9" t="s">
        <v>137</v>
      </c>
      <c r="D63" s="8" t="s">
        <v>138</v>
      </c>
      <c r="E63" s="7">
        <v>2262436</v>
      </c>
      <c r="F63" s="7">
        <v>2092</v>
      </c>
      <c r="G63" s="8" t="s">
        <v>141</v>
      </c>
      <c r="H63" s="7">
        <v>6</v>
      </c>
      <c r="I63" s="7" t="s">
        <v>38</v>
      </c>
      <c r="J63" s="12" t="s">
        <v>45</v>
      </c>
      <c r="K63" s="7" t="s">
        <v>182</v>
      </c>
      <c r="L63" s="14">
        <v>2107</v>
      </c>
      <c r="M63" s="17">
        <v>2104</v>
      </c>
      <c r="N63" s="18">
        <f t="shared" si="0"/>
        <v>6.2</v>
      </c>
      <c r="O63" s="18">
        <f t="shared" si="1"/>
        <v>9.3</v>
      </c>
      <c r="P63" s="18">
        <f t="shared" si="2"/>
        <v>15.5</v>
      </c>
    </row>
    <row r="64" spans="1:16" ht="15.75">
      <c r="A64" s="7">
        <v>12</v>
      </c>
      <c r="B64" s="8" t="s">
        <v>195</v>
      </c>
      <c r="C64" s="9" t="s">
        <v>42</v>
      </c>
      <c r="D64" s="8" t="s">
        <v>138</v>
      </c>
      <c r="E64" s="7">
        <v>2212480</v>
      </c>
      <c r="F64" s="7">
        <v>2240</v>
      </c>
      <c r="G64" s="8" t="s">
        <v>13</v>
      </c>
      <c r="H64" s="7">
        <v>2</v>
      </c>
      <c r="I64" s="7" t="s">
        <v>86</v>
      </c>
      <c r="J64" s="12" t="s">
        <v>88</v>
      </c>
      <c r="K64" s="7" t="s">
        <v>183</v>
      </c>
      <c r="L64" s="14">
        <v>2152</v>
      </c>
      <c r="M64" s="17">
        <v>2304</v>
      </c>
      <c r="N64" s="18">
        <f t="shared" si="0"/>
        <v>7.6</v>
      </c>
      <c r="O64" s="18">
        <f t="shared" si="1"/>
        <v>11.4</v>
      </c>
      <c r="P64" s="18">
        <f t="shared" si="2"/>
        <v>19</v>
      </c>
    </row>
    <row r="65" spans="1:16" ht="15.75">
      <c r="A65" s="7">
        <v>19</v>
      </c>
      <c r="B65" s="8" t="s">
        <v>195</v>
      </c>
      <c r="C65" s="9" t="s">
        <v>89</v>
      </c>
      <c r="D65" s="8" t="s">
        <v>138</v>
      </c>
      <c r="E65" s="7">
        <v>2286971</v>
      </c>
      <c r="F65" s="7">
        <v>2131</v>
      </c>
      <c r="G65" s="8" t="s">
        <v>185</v>
      </c>
      <c r="H65" s="7">
        <v>1</v>
      </c>
      <c r="I65" s="7" t="s">
        <v>48</v>
      </c>
      <c r="J65" s="12" t="s">
        <v>12</v>
      </c>
      <c r="K65" s="7" t="s">
        <v>175</v>
      </c>
      <c r="L65" s="14">
        <v>2135</v>
      </c>
      <c r="M65" s="17" t="s">
        <v>195</v>
      </c>
      <c r="N65" s="18">
        <f t="shared" si="0"/>
        <v>0.1</v>
      </c>
      <c r="O65" s="18">
        <f t="shared" si="1"/>
        <v>0.15</v>
      </c>
      <c r="P65" s="18">
        <f t="shared" si="2"/>
        <v>0.25</v>
      </c>
    </row>
    <row r="66" spans="1:16" ht="15.75">
      <c r="A66" s="7">
        <v>62</v>
      </c>
      <c r="B66" s="8" t="s">
        <v>195</v>
      </c>
      <c r="C66" s="9" t="s">
        <v>174</v>
      </c>
      <c r="D66" s="8" t="s">
        <v>64</v>
      </c>
      <c r="E66" s="7">
        <v>3400433</v>
      </c>
      <c r="F66" s="7">
        <v>2310</v>
      </c>
      <c r="G66" s="8" t="s">
        <v>141</v>
      </c>
      <c r="H66" s="7">
        <v>7</v>
      </c>
      <c r="I66" s="7" t="s">
        <v>2</v>
      </c>
      <c r="J66" s="12" t="s">
        <v>158</v>
      </c>
      <c r="K66" s="7" t="s">
        <v>169</v>
      </c>
      <c r="L66" s="14">
        <v>2198</v>
      </c>
      <c r="M66" s="17">
        <v>2145</v>
      </c>
      <c r="N66" s="18">
        <f t="shared" si="0"/>
        <v>-10.5</v>
      </c>
      <c r="O66" s="18">
        <f t="shared" si="1"/>
        <v>-15.75</v>
      </c>
      <c r="P66" s="18">
        <f t="shared" si="2"/>
        <v>-26.25</v>
      </c>
    </row>
    <row r="67" spans="1:16" ht="15.75">
      <c r="A67" s="7">
        <v>127</v>
      </c>
      <c r="B67" s="8" t="s">
        <v>195</v>
      </c>
      <c r="C67" s="9" t="s">
        <v>115</v>
      </c>
      <c r="D67" s="8" t="s">
        <v>138</v>
      </c>
      <c r="E67" s="7">
        <v>2285819</v>
      </c>
      <c r="F67" s="7">
        <v>2022</v>
      </c>
      <c r="G67" s="8" t="s">
        <v>102</v>
      </c>
      <c r="H67" s="7">
        <v>2</v>
      </c>
      <c r="I67" s="7" t="s">
        <v>179</v>
      </c>
      <c r="J67" s="12" t="s">
        <v>66</v>
      </c>
      <c r="K67" s="7" t="s">
        <v>53</v>
      </c>
      <c r="L67" s="14">
        <v>2034</v>
      </c>
      <c r="M67" s="17">
        <v>1701</v>
      </c>
      <c r="N67" s="18">
        <f t="shared" si="0"/>
        <v>-9.6</v>
      </c>
      <c r="O67" s="18">
        <f t="shared" si="1"/>
        <v>-14.399999999999999</v>
      </c>
      <c r="P67" s="18">
        <f t="shared" si="2"/>
        <v>-24</v>
      </c>
    </row>
    <row r="68" spans="1:16" ht="15.75">
      <c r="A68" s="7">
        <v>64</v>
      </c>
      <c r="B68" s="8" t="s">
        <v>195</v>
      </c>
      <c r="C68" s="9" t="s">
        <v>180</v>
      </c>
      <c r="D68" s="8" t="s">
        <v>138</v>
      </c>
      <c r="E68" s="7">
        <v>2273209</v>
      </c>
      <c r="F68" s="7">
        <v>2059</v>
      </c>
      <c r="G68" s="8" t="s">
        <v>129</v>
      </c>
      <c r="H68" s="7">
        <v>5</v>
      </c>
      <c r="I68" s="7" t="s">
        <v>16</v>
      </c>
      <c r="J68" s="12" t="s">
        <v>171</v>
      </c>
      <c r="K68" s="7" t="s">
        <v>62</v>
      </c>
      <c r="L68" s="14">
        <v>2071</v>
      </c>
      <c r="M68" s="17">
        <v>2027</v>
      </c>
      <c r="N68" s="18">
        <f t="shared" si="0"/>
        <v>1</v>
      </c>
      <c r="O68" s="18">
        <f t="shared" si="1"/>
        <v>1.5</v>
      </c>
      <c r="P68" s="18">
        <f t="shared" si="2"/>
        <v>2.5</v>
      </c>
    </row>
    <row r="69" spans="1:16" ht="15.75">
      <c r="A69" s="7">
        <v>14</v>
      </c>
      <c r="B69" s="8" t="s">
        <v>195</v>
      </c>
      <c r="C69" s="9" t="s">
        <v>194</v>
      </c>
      <c r="D69" s="8" t="s">
        <v>138</v>
      </c>
      <c r="E69" s="7">
        <v>2255014</v>
      </c>
      <c r="F69" s="7">
        <v>2190</v>
      </c>
      <c r="G69" s="8" t="s">
        <v>155</v>
      </c>
      <c r="H69" s="7">
        <v>2</v>
      </c>
      <c r="I69" s="7" t="s">
        <v>86</v>
      </c>
      <c r="J69" s="12" t="s">
        <v>43</v>
      </c>
      <c r="K69" s="7" t="s">
        <v>84</v>
      </c>
      <c r="L69" s="14">
        <v>2105</v>
      </c>
      <c r="M69" s="17" t="s">
        <v>195</v>
      </c>
      <c r="N69" s="18">
        <f t="shared" si="0"/>
        <v>2.6</v>
      </c>
      <c r="O69" s="18">
        <f t="shared" si="1"/>
        <v>3.9000000000000004</v>
      </c>
      <c r="P69" s="18">
        <f t="shared" si="2"/>
        <v>6.5</v>
      </c>
    </row>
    <row r="70" spans="1:16" ht="15.75">
      <c r="A70" s="7">
        <v>24</v>
      </c>
      <c r="B70" s="8" t="s">
        <v>195</v>
      </c>
      <c r="C70" s="9" t="s">
        <v>17</v>
      </c>
      <c r="D70" s="8" t="s">
        <v>138</v>
      </c>
      <c r="E70" s="7">
        <v>2263580</v>
      </c>
      <c r="F70" s="7">
        <v>1974</v>
      </c>
      <c r="G70" s="8" t="s">
        <v>13</v>
      </c>
      <c r="H70" s="7">
        <v>3</v>
      </c>
      <c r="I70" s="7" t="s">
        <v>93</v>
      </c>
      <c r="J70" s="12" t="s">
        <v>77</v>
      </c>
      <c r="K70" s="7" t="s">
        <v>25</v>
      </c>
      <c r="L70" s="14">
        <v>2084</v>
      </c>
      <c r="M70" s="17">
        <v>2130</v>
      </c>
      <c r="N70" s="18">
        <f t="shared" si="0"/>
        <v>9.5</v>
      </c>
      <c r="O70" s="18">
        <f t="shared" si="1"/>
        <v>14.25</v>
      </c>
      <c r="P70" s="18">
        <f t="shared" si="2"/>
        <v>23.75</v>
      </c>
    </row>
    <row r="71" spans="1:16" ht="15.75">
      <c r="A71" s="7">
        <v>5</v>
      </c>
      <c r="B71" s="8" t="s">
        <v>195</v>
      </c>
      <c r="C71" s="9" t="s">
        <v>176</v>
      </c>
      <c r="D71" s="8" t="s">
        <v>138</v>
      </c>
      <c r="E71" s="7">
        <v>2220873</v>
      </c>
      <c r="F71" s="7">
        <v>1983</v>
      </c>
      <c r="G71" s="8" t="s">
        <v>61</v>
      </c>
      <c r="H71" s="7">
        <v>1</v>
      </c>
      <c r="I71" s="7" t="s">
        <v>33</v>
      </c>
      <c r="J71" s="12" t="s">
        <v>101</v>
      </c>
      <c r="K71" s="7" t="s">
        <v>182</v>
      </c>
      <c r="L71" s="14">
        <v>2031</v>
      </c>
      <c r="M71" s="17">
        <v>1758</v>
      </c>
      <c r="N71" s="18">
        <f>J71*10</f>
        <v>5.699999999999999</v>
      </c>
      <c r="O71" s="18">
        <f>J71*15</f>
        <v>8.549999999999999</v>
      </c>
      <c r="P71" s="18">
        <f>J71*25</f>
        <v>14.249999999999998</v>
      </c>
    </row>
    <row r="72" spans="1:16" ht="15.75">
      <c r="A72" s="7">
        <v>152</v>
      </c>
      <c r="B72" s="8" t="s">
        <v>195</v>
      </c>
      <c r="C72" s="9" t="s">
        <v>59</v>
      </c>
      <c r="D72" s="8" t="s">
        <v>138</v>
      </c>
      <c r="E72" s="7">
        <v>2296764</v>
      </c>
      <c r="F72" s="7">
        <v>2019</v>
      </c>
      <c r="G72" s="8" t="s">
        <v>32</v>
      </c>
      <c r="H72" s="7">
        <v>3</v>
      </c>
      <c r="I72" s="7" t="s">
        <v>1</v>
      </c>
      <c r="J72" s="12" t="s">
        <v>72</v>
      </c>
      <c r="K72" s="7" t="s">
        <v>118</v>
      </c>
      <c r="L72" s="14">
        <v>2014</v>
      </c>
      <c r="M72" s="17">
        <v>2103</v>
      </c>
      <c r="N72" s="18">
        <f>J72*10</f>
        <v>14.7</v>
      </c>
      <c r="O72" s="18">
        <f>J72*15</f>
        <v>22.05</v>
      </c>
      <c r="P72" s="18">
        <f>J72*25</f>
        <v>36.75</v>
      </c>
    </row>
    <row r="74" ht="12.75">
      <c r="A74" s="2" t="s">
        <v>105</v>
      </c>
    </row>
    <row r="75" ht="12.75">
      <c r="A75" s="2" t="s">
        <v>36</v>
      </c>
    </row>
    <row r="76" ht="12.75">
      <c r="A76" s="2" t="s">
        <v>65</v>
      </c>
    </row>
  </sheetData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erral</cp:lastModifiedBy>
  <dcterms:modified xsi:type="dcterms:W3CDTF">2006-03-19T19:14:58Z</dcterms:modified>
  <cp:category/>
  <cp:version/>
  <cp:contentType/>
  <cp:contentStatus/>
</cp:coreProperties>
</file>